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455" tabRatio="808" activeTab="0"/>
  </bookViews>
  <sheets>
    <sheet name="2020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<sst xmlns="http://schemas.openxmlformats.org/spreadsheetml/2006/main" count="70" uniqueCount="66">
  <si>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</si>
  <si>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</si>
  <si>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</si>
  <si>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</si>
  <si>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* Начислено за размещение кабеля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</si>
  <si>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</si>
  <si>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</si>
  <si>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</si>
  <si>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</si>
  <si>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</si>
  <si>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</si>
  <si>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</si>
  <si>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</si>
  <si>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</si>
  <si>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</si>
  <si>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</si>
  <si>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</si>
  <si>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</si>
  <si>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</si>
  <si>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</si>
  <si>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</si>
  <si>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</si>
  <si>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</si>
  <si>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</si>
  <si>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</si>
  <si>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</si>
  <si>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</si>
  <si>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</si>
  <si>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</si>
  <si>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</si>
  <si>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</si>
  <si>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</si>
  <si>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</si>
  <si>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</si>
  <si>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>по жилому дому Советская, 137</t>
  </si>
  <si>
    <t>* Начислено за содержание приборов учета по лицевым счетам нанимателями и собственникам жилых помещений</t>
  </si>
  <si>
    <t>РАСХОДЫ ПО ДОМУ ВСЕГО:</t>
  </si>
  <si>
    <t>*очистка кровли от снега</t>
  </si>
  <si>
    <t>Генеральный директор АО "ВУЖКС"</t>
  </si>
  <si>
    <t>Д.А. Днепровский</t>
  </si>
  <si>
    <t>Т.И. Потапова</t>
  </si>
  <si>
    <t>*Налог на прибыль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</si>
  <si>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</si>
  <si>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</si>
  <si>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</si>
  <si>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</si>
  <si>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по статье "Содержание" за 2020г.</t>
  </si>
  <si>
    <t>по статье "Текущий ремонт" за 2020г.</t>
  </si>
  <si>
    <t>Остаток по размещению кабеля за 2020г.</t>
  </si>
  <si>
    <t>Остаток по содержанию приборов учета (резерв на гос.поверку) за 2020г.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</si>
  <si>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Советская, 137</t>
    </r>
    <r>
      <rPr>
        <b/>
        <sz val="11"/>
        <rFont val="Times New Roman"/>
        <family val="1"/>
      </rPr>
      <t xml:space="preserve">
за 2020г.</t>
    </r>
  </si>
  <si>
    <t xml:space="preserve">Сводный реестр выполненных работ по текущему ремонту за 2020 год </t>
  </si>
  <si>
    <t>Ремонт тамбура подъезд №3</t>
  </si>
  <si>
    <t>Установка балансировочного крана</t>
  </si>
  <si>
    <t>Ремонт канализации</t>
  </si>
  <si>
    <t>Ремонт окна</t>
  </si>
  <si>
    <t xml:space="preserve">Установка подвальной двери </t>
  </si>
  <si>
    <t>Ремонт отопления</t>
  </si>
  <si>
    <t>Замена светильника</t>
  </si>
  <si>
    <t>Погрузка снега</t>
  </si>
  <si>
    <t>Ремонт трубопровода ХВС и ГВС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</si>
  <si>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</si>
  <si>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</si>
  <si>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</si>
  <si>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Остаток по текущему ремонту с учетом содержания, кабеля, ПУ на 01.01.2020г.</t>
  </si>
  <si>
    <t>ИТОГО остаток по текущему ремонту с учетом содержания, кабеля, ПУ на 01.01.2021г.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</si>
</sst>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[$-419]General"/>
    <numFmt numFmtId="189" formatCode="&quot; &quot;#,##0.00&quot;    &quot;;&quot;-&quot;#,##0.00&quot;    &quot;;&quot; -&quot;#&quot;    &quot;;&quot; &quot;@&quot; &quot;"/>
    <numFmt numFmtId="190" formatCode="#,##0.00&quot;  &quot;;[Red]&quot;-&quot;#,##0.00&quot;  &quot;"/>
    <numFmt numFmtId="191" formatCode="_-* #,##0_р_._-;\-* #,##0_р_._-;_-* &quot;-&quot;??_р_._-;_-@_-"/>
    <numFmt numFmtId="192" formatCode="_-* #,##0.000_р_._-;\-* #,##0.00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1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1"/>
      <color rgb="FF00000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189" fontId="32" fillId="0" borderId="0" applyBorder="0" applyProtection="0">
      <alignment/>
    </xf>
    <xf numFmtId="188" fontId="32" fillId="0" borderId="0" applyBorder="0" applyProtection="0">
      <alignment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173" fontId="5" fillId="0" borderId="0" xfId="60" applyFont="1" applyFill="1" applyBorder="1" applyAlignment="1">
      <alignment horizontal="center" vertical="center"/>
    </xf>
    <xf numFmtId="173" fontId="6" fillId="0" borderId="10" xfId="60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0" fontId="5" fillId="0" borderId="0" xfId="60" applyNumberFormat="1" applyFont="1" applyFill="1" applyBorder="1" applyAlignment="1">
      <alignment horizontal="center" wrapText="1"/>
    </xf>
    <xf numFmtId="40" fontId="5" fillId="0" borderId="0" xfId="60" applyNumberFormat="1" applyFont="1" applyFill="1" applyBorder="1" applyAlignment="1">
      <alignment horizontal="center" vertical="center"/>
    </xf>
    <xf numFmtId="40" fontId="6" fillId="0" borderId="0" xfId="60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vertical="center" wrapText="1"/>
    </xf>
    <xf numFmtId="0" fontId="48" fillId="0" borderId="0" xfId="0" applyFont="1" applyAlignment="1">
      <alignment/>
    </xf>
    <xf numFmtId="173" fontId="48" fillId="0" borderId="0" xfId="60" applyFont="1" applyAlignment="1">
      <alignment/>
    </xf>
    <xf numFmtId="0" fontId="8" fillId="31" borderId="10" xfId="0" applyFont="1" applyFill="1" applyBorder="1" applyAlignment="1">
      <alignment horizontal="center" vertical="center" wrapText="1"/>
    </xf>
    <xf numFmtId="0" fontId="8" fillId="31" borderId="10" xfId="0" applyFont="1" applyFill="1" applyBorder="1" applyAlignment="1">
      <alignment horizontal="center" vertical="center"/>
    </xf>
    <xf numFmtId="173" fontId="8" fillId="31" borderId="10" xfId="60" applyFont="1" applyFill="1" applyBorder="1" applyAlignment="1">
      <alignment horizontal="center" vertical="center"/>
    </xf>
    <xf numFmtId="0" fontId="48" fillId="0" borderId="11" xfId="0" applyFont="1" applyBorder="1" applyAlignment="1">
      <alignment horizontal="left"/>
    </xf>
    <xf numFmtId="0" fontId="48" fillId="0" borderId="11" xfId="0" applyFont="1" applyBorder="1" applyAlignment="1">
      <alignment horizontal="center"/>
    </xf>
    <xf numFmtId="173" fontId="48" fillId="0" borderId="10" xfId="6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173" fontId="48" fillId="0" borderId="10" xfId="60" applyFont="1" applyBorder="1" applyAlignment="1">
      <alignment/>
    </xf>
    <xf numFmtId="0" fontId="48" fillId="0" borderId="0" xfId="0" applyFont="1" applyBorder="1" applyAlignment="1">
      <alignment horizontal="center"/>
    </xf>
    <xf numFmtId="0" fontId="48" fillId="0" borderId="0" xfId="0" applyFont="1" applyBorder="1" applyAlignment="1">
      <alignment/>
    </xf>
    <xf numFmtId="173" fontId="48" fillId="0" borderId="0" xfId="6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38" fontId="48" fillId="0" borderId="0" xfId="0" applyNumberFormat="1" applyFont="1" applyAlignment="1">
      <alignment/>
    </xf>
    <xf numFmtId="40" fontId="4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173" fontId="8" fillId="0" borderId="0" xfId="60" applyFont="1" applyBorder="1" applyAlignment="1">
      <alignment/>
    </xf>
    <xf numFmtId="173" fontId="5" fillId="0" borderId="0" xfId="60" applyFont="1" applyFill="1" applyBorder="1" applyAlignment="1">
      <alignment horizontal="left" vertical="center" wrapText="1"/>
    </xf>
    <xf numFmtId="173" fontId="4" fillId="0" borderId="0" xfId="60" applyFont="1" applyFill="1" applyAlignment="1">
      <alignment/>
    </xf>
    <xf numFmtId="40" fontId="5" fillId="0" borderId="10" xfId="60" applyNumberFormat="1" applyFont="1" applyFill="1" applyBorder="1" applyAlignment="1">
      <alignment horizontal="center" vertical="center" wrapText="1"/>
    </xf>
    <xf numFmtId="40" fontId="5" fillId="0" borderId="10" xfId="60" applyNumberFormat="1" applyFont="1" applyFill="1" applyBorder="1" applyAlignment="1">
      <alignment horizontal="center" vertical="center"/>
    </xf>
    <xf numFmtId="173" fontId="5" fillId="0" borderId="10" xfId="60" applyFont="1" applyFill="1" applyBorder="1" applyAlignment="1">
      <alignment horizontal="center" vertical="center"/>
    </xf>
    <xf numFmtId="40" fontId="6" fillId="0" borderId="0" xfId="60" applyNumberFormat="1" applyFont="1" applyFill="1" applyAlignment="1">
      <alignment horizontal="center" vertical="center"/>
    </xf>
    <xf numFmtId="40" fontId="6" fillId="0" borderId="0" xfId="60" applyNumberFormat="1" applyFont="1" applyFill="1" applyAlignment="1">
      <alignment horizontal="right" vertical="center"/>
    </xf>
    <xf numFmtId="40" fontId="11" fillId="0" borderId="10" xfId="0" applyNumberFormat="1" applyFont="1" applyFill="1" applyBorder="1" applyAlignment="1">
      <alignment horizontal="center" vertical="center" wrapText="1"/>
    </xf>
    <xf numFmtId="173" fontId="5" fillId="0" borderId="0" xfId="60" applyFont="1" applyFill="1" applyBorder="1" applyAlignment="1">
      <alignment horizontal="left" vertical="center"/>
    </xf>
    <xf numFmtId="40" fontId="6" fillId="0" borderId="0" xfId="0" applyNumberFormat="1" applyFont="1" applyFill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173" fontId="4" fillId="0" borderId="10" xfId="60" applyFont="1" applyFill="1" applyBorder="1" applyAlignment="1">
      <alignment vertical="center" wrapText="1"/>
    </xf>
    <xf numFmtId="173" fontId="4" fillId="0" borderId="11" xfId="60" applyFont="1" applyFill="1" applyBorder="1" applyAlignment="1">
      <alignment vertical="center" wrapText="1"/>
    </xf>
    <xf numFmtId="173" fontId="5" fillId="0" borderId="10" xfId="60" applyFont="1" applyFill="1" applyBorder="1" applyAlignment="1">
      <alignment horizontal="left" vertical="center" wrapText="1"/>
    </xf>
    <xf numFmtId="173" fontId="5" fillId="0" borderId="11" xfId="60" applyFont="1" applyFill="1" applyBorder="1" applyAlignment="1">
      <alignment horizontal="left" vertical="center" wrapText="1"/>
    </xf>
    <xf numFmtId="173" fontId="7" fillId="0" borderId="11" xfId="60" applyFont="1" applyFill="1" applyBorder="1" applyAlignment="1">
      <alignment horizontal="center" vertical="center" wrapText="1"/>
    </xf>
    <xf numFmtId="173" fontId="7" fillId="0" borderId="15" xfId="60" applyFont="1" applyFill="1" applyBorder="1" applyAlignment="1">
      <alignment horizontal="center" vertical="center" wrapText="1"/>
    </xf>
    <xf numFmtId="173" fontId="7" fillId="0" borderId="16" xfId="60" applyFont="1" applyFill="1" applyBorder="1" applyAlignment="1">
      <alignment horizontal="center" vertical="center" wrapText="1"/>
    </xf>
    <xf numFmtId="173" fontId="6" fillId="0" borderId="10" xfId="60" applyFont="1" applyFill="1" applyBorder="1" applyAlignment="1">
      <alignment vertical="center" wrapText="1"/>
    </xf>
    <xf numFmtId="173" fontId="6" fillId="0" borderId="11" xfId="60" applyFont="1" applyFill="1" applyBorder="1" applyAlignment="1">
      <alignment vertical="center" wrapText="1"/>
    </xf>
    <xf numFmtId="173" fontId="6" fillId="0" borderId="10" xfId="60" applyFont="1" applyFill="1" applyBorder="1" applyAlignment="1">
      <alignment horizontal="left" vertical="center" wrapText="1"/>
    </xf>
    <xf numFmtId="173" fontId="5" fillId="0" borderId="10" xfId="60" applyFont="1" applyFill="1" applyBorder="1" applyAlignment="1">
      <alignment horizontal="left" vertical="center"/>
    </xf>
    <xf numFmtId="173" fontId="5" fillId="0" borderId="11" xfId="60" applyFont="1" applyFill="1" applyBorder="1" applyAlignment="1">
      <alignment horizontal="center" vertical="center"/>
    </xf>
    <xf numFmtId="173" fontId="5" fillId="0" borderId="15" xfId="6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Comma" xfId="33"/>
    <cellStyle name="Excel Built-in Normal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zoomScalePageLayoutView="0" workbookViewId="0" topLeftCell="A28">
      <selection activeCell="A48" sqref="A48:C48"/>
    </sheetView>
  </sheetViews>
  <sheetFormatPr defaultColWidth="9.140625" defaultRowHeight="15"/>
  <cols>
    <col min="1" max="1" width="10.00390625" style="7" customWidth="1"/>
    <col min="2" max="2" width="9.140625" style="7" customWidth="1"/>
    <col min="3" max="3" width="44.00390625" style="7" customWidth="1"/>
    <col min="4" max="4" width="12.00390625" style="38" bestFit="1" customWidth="1"/>
    <col min="5" max="5" width="11.421875" style="2" bestFit="1" customWidth="1"/>
    <col min="6" max="6" width="11.28125" style="2" customWidth="1"/>
    <col min="7" max="11" width="9.140625" style="1" customWidth="1"/>
    <col min="12" max="16384" width="9.140625" style="1" customWidth="1"/>
  </cols>
  <sheetData>
    <row r="1" spans="1:6" ht="55.5" customHeight="1">
      <c r="A1" s="44" t="s">
        <v>50</v>
      </c>
      <c r="B1" s="44"/>
      <c r="C1" s="44"/>
      <c r="D1" s="44"/>
      <c r="E1" s="44"/>
      <c r="F1" s="44"/>
    </row>
    <row r="2" spans="1:6" ht="31.5">
      <c r="A2" s="45" t="s">
        <v>25</v>
      </c>
      <c r="B2" s="45"/>
      <c r="C2" s="45"/>
      <c r="D2" s="35" t="s">
        <v>28</v>
      </c>
      <c r="E2" s="35" t="s">
        <v>29</v>
      </c>
      <c r="F2" s="40" t="s">
        <v>26</v>
      </c>
    </row>
    <row r="3" spans="1:6" ht="21" customHeight="1">
      <c r="A3" s="45"/>
      <c r="B3" s="45"/>
      <c r="C3" s="45"/>
      <c r="D3" s="36">
        <v>483494.97</v>
      </c>
      <c r="E3" s="36">
        <v>485032.81000000006</v>
      </c>
      <c r="F3" s="36">
        <v>-1537.8400000000256</v>
      </c>
    </row>
    <row r="4" spans="1:6" ht="12.75" customHeight="1">
      <c r="A4" s="46" t="s">
        <v>5</v>
      </c>
      <c r="B4" s="47"/>
      <c r="C4" s="47"/>
      <c r="D4" s="47"/>
      <c r="E4" s="47"/>
      <c r="F4" s="48"/>
    </row>
    <row r="5" spans="1:6" ht="28.5" customHeight="1">
      <c r="A5" s="49" t="s">
        <v>42</v>
      </c>
      <c r="B5" s="49"/>
      <c r="C5" s="50"/>
      <c r="D5" s="4">
        <v>289647.73</v>
      </c>
      <c r="E5" s="4">
        <v>290523.44</v>
      </c>
      <c r="F5" s="4">
        <v>-875.710000000021</v>
      </c>
    </row>
    <row r="6" spans="1:6" ht="12.75" customHeight="1">
      <c r="A6" s="51" t="s">
        <v>0</v>
      </c>
      <c r="B6" s="51"/>
      <c r="C6" s="52"/>
      <c r="D6" s="37">
        <v>289647.73</v>
      </c>
      <c r="E6" s="37">
        <v>290523.44</v>
      </c>
      <c r="F6" s="37">
        <v>-875.710000000021</v>
      </c>
    </row>
    <row r="7" spans="1:6" ht="12.75" customHeight="1">
      <c r="A7" s="53" t="s">
        <v>1</v>
      </c>
      <c r="B7" s="54"/>
      <c r="C7" s="54"/>
      <c r="D7" s="54"/>
      <c r="E7" s="54"/>
      <c r="F7" s="55"/>
    </row>
    <row r="8" spans="1:6" ht="25.5" customHeight="1">
      <c r="A8" s="56" t="s">
        <v>2</v>
      </c>
      <c r="B8" s="56"/>
      <c r="C8" s="57"/>
      <c r="D8" s="4">
        <v>154168.32</v>
      </c>
      <c r="E8" s="4">
        <v>154643.48</v>
      </c>
      <c r="F8" s="4">
        <v>-475.1600000000035</v>
      </c>
    </row>
    <row r="9" spans="1:6" ht="12.75" customHeight="1">
      <c r="A9" s="51" t="s">
        <v>3</v>
      </c>
      <c r="B9" s="51"/>
      <c r="C9" s="51"/>
      <c r="D9" s="37">
        <v>154168.32</v>
      </c>
      <c r="E9" s="37">
        <v>154643.48</v>
      </c>
      <c r="F9" s="37">
        <v>-475.1600000000035</v>
      </c>
    </row>
    <row r="10" spans="1:6" ht="13.5">
      <c r="A10" s="53" t="s">
        <v>43</v>
      </c>
      <c r="B10" s="54"/>
      <c r="C10" s="54"/>
      <c r="D10" s="54"/>
      <c r="E10" s="54"/>
      <c r="F10" s="55"/>
    </row>
    <row r="11" spans="1:6" ht="29.25" customHeight="1">
      <c r="A11" s="58" t="s">
        <v>35</v>
      </c>
      <c r="B11" s="58"/>
      <c r="C11" s="58"/>
      <c r="D11" s="4">
        <v>35946.72</v>
      </c>
      <c r="E11" s="4">
        <v>36148.94</v>
      </c>
      <c r="F11" s="4">
        <v>-202.22000000000116</v>
      </c>
    </row>
    <row r="12" spans="1:6" ht="12.75">
      <c r="A12" s="59" t="s">
        <v>44</v>
      </c>
      <c r="B12" s="59"/>
      <c r="C12" s="59"/>
      <c r="D12" s="37">
        <v>35946.72</v>
      </c>
      <c r="E12" s="37">
        <v>36148.94</v>
      </c>
      <c r="F12" s="37">
        <v>-202.22000000000116</v>
      </c>
    </row>
    <row r="13" spans="1:6" ht="12.75" customHeight="1">
      <c r="A13" s="33"/>
      <c r="B13" s="33"/>
      <c r="C13" s="33"/>
      <c r="D13" s="3"/>
      <c r="E13" s="3"/>
      <c r="F13" s="4"/>
    </row>
    <row r="14" spans="1:6" ht="12.75" customHeight="1">
      <c r="A14" s="60" t="s">
        <v>24</v>
      </c>
      <c r="B14" s="61"/>
      <c r="C14" s="61"/>
      <c r="D14" s="37">
        <v>3732.2</v>
      </c>
      <c r="E14" s="37">
        <v>3716.95</v>
      </c>
      <c r="F14" s="37">
        <v>15.25</v>
      </c>
    </row>
    <row r="15" spans="1:6" ht="12.75" customHeight="1">
      <c r="A15" s="59" t="s">
        <v>4</v>
      </c>
      <c r="B15" s="59"/>
      <c r="C15" s="59"/>
      <c r="D15" s="4">
        <v>3732.2</v>
      </c>
      <c r="E15" s="4">
        <v>3716.95</v>
      </c>
      <c r="F15" s="4">
        <v>15.25</v>
      </c>
    </row>
    <row r="16" spans="1:6" ht="12.75" customHeight="1">
      <c r="A16" s="41"/>
      <c r="B16" s="41"/>
      <c r="C16" s="41"/>
      <c r="D16" s="3"/>
      <c r="E16" s="3"/>
      <c r="F16" s="34"/>
    </row>
    <row r="17" spans="1:6" s="6" customFormat="1" ht="26.25" customHeight="1">
      <c r="A17" s="62" t="s">
        <v>36</v>
      </c>
      <c r="B17" s="63"/>
      <c r="C17" s="64"/>
      <c r="D17" s="37">
        <v>429858.95033333334</v>
      </c>
      <c r="E17" s="5"/>
      <c r="F17" s="5"/>
    </row>
    <row r="18" spans="1:6" s="6" customFormat="1" ht="15">
      <c r="A18" s="65" t="s">
        <v>5</v>
      </c>
      <c r="B18" s="65"/>
      <c r="C18" s="65"/>
      <c r="D18" s="65"/>
      <c r="E18" s="5"/>
      <c r="F18" s="5"/>
    </row>
    <row r="19" spans="1:6" s="6" customFormat="1" ht="24.75" customHeight="1">
      <c r="A19" s="66" t="s">
        <v>6</v>
      </c>
      <c r="B19" s="66"/>
      <c r="C19" s="66"/>
      <c r="D19" s="36"/>
      <c r="E19" s="5"/>
      <c r="F19" s="5"/>
    </row>
    <row r="20" spans="1:6" s="6" customFormat="1" ht="45.75" customHeight="1">
      <c r="A20" s="67" t="s">
        <v>45</v>
      </c>
      <c r="B20" s="68"/>
      <c r="C20" s="69"/>
      <c r="D20" s="4">
        <v>231894.81</v>
      </c>
      <c r="E20" s="5"/>
      <c r="F20" s="5"/>
    </row>
    <row r="21" spans="1:5" s="6" customFormat="1" ht="12.75" customHeight="1">
      <c r="A21" s="67" t="s">
        <v>37</v>
      </c>
      <c r="B21" s="68"/>
      <c r="C21" s="69"/>
      <c r="D21" s="4">
        <v>3821</v>
      </c>
      <c r="E21" s="5"/>
    </row>
    <row r="22" spans="1:6" s="6" customFormat="1" ht="25.5" customHeight="1">
      <c r="A22" s="66" t="s">
        <v>7</v>
      </c>
      <c r="B22" s="66"/>
      <c r="C22" s="66"/>
      <c r="D22" s="37"/>
      <c r="E22" s="5"/>
      <c r="F22" s="5"/>
    </row>
    <row r="23" spans="1:6" s="6" customFormat="1" ht="12.75">
      <c r="A23" s="70" t="s">
        <v>8</v>
      </c>
      <c r="B23" s="70"/>
      <c r="C23" s="70"/>
      <c r="D23" s="4">
        <v>21568.032000000003</v>
      </c>
      <c r="E23" s="5"/>
      <c r="F23" s="5"/>
    </row>
    <row r="24" spans="1:6" s="6" customFormat="1" ht="12.75" customHeight="1">
      <c r="A24" s="71" t="s">
        <v>9</v>
      </c>
      <c r="B24" s="72"/>
      <c r="C24" s="73"/>
      <c r="D24" s="37">
        <v>257283.842</v>
      </c>
      <c r="E24" s="5"/>
      <c r="F24" s="5"/>
    </row>
    <row r="25" spans="1:6" s="6" customFormat="1" ht="12.75">
      <c r="A25" s="70" t="s">
        <v>27</v>
      </c>
      <c r="B25" s="70"/>
      <c r="C25" s="70"/>
      <c r="D25" s="4">
        <v>34748.496</v>
      </c>
      <c r="E25" s="5"/>
      <c r="F25" s="5"/>
    </row>
    <row r="26" spans="1:4" ht="12.75">
      <c r="A26" s="66" t="s">
        <v>10</v>
      </c>
      <c r="B26" s="66"/>
      <c r="C26" s="66"/>
      <c r="D26" s="37">
        <v>292032.338</v>
      </c>
    </row>
    <row r="27" spans="1:4" ht="15">
      <c r="A27" s="65" t="s">
        <v>1</v>
      </c>
      <c r="B27" s="65"/>
      <c r="C27" s="65"/>
      <c r="D27" s="65"/>
    </row>
    <row r="28" spans="1:4" ht="28.5" customHeight="1">
      <c r="A28" s="70" t="s">
        <v>11</v>
      </c>
      <c r="B28" s="70"/>
      <c r="C28" s="70"/>
      <c r="D28" s="4">
        <v>92970.91</v>
      </c>
    </row>
    <row r="29" spans="1:4" ht="12.75">
      <c r="A29" s="70" t="s">
        <v>27</v>
      </c>
      <c r="B29" s="70"/>
      <c r="C29" s="70"/>
      <c r="D29" s="4">
        <v>16775.136</v>
      </c>
    </row>
    <row r="30" spans="1:4" ht="12.75">
      <c r="A30" s="66" t="s">
        <v>12</v>
      </c>
      <c r="B30" s="66"/>
      <c r="C30" s="66"/>
      <c r="D30" s="37">
        <v>109746.046</v>
      </c>
    </row>
    <row r="31" spans="1:4" ht="14.25" customHeight="1">
      <c r="A31" s="74" t="s">
        <v>13</v>
      </c>
      <c r="B31" s="75"/>
      <c r="C31" s="75"/>
      <c r="D31" s="76"/>
    </row>
    <row r="32" spans="1:4" ht="51" customHeight="1">
      <c r="A32" s="67" t="s">
        <v>14</v>
      </c>
      <c r="B32" s="68"/>
      <c r="C32" s="69"/>
      <c r="D32" s="4">
        <v>21600</v>
      </c>
    </row>
    <row r="33" spans="1:4" ht="12.75" customHeight="1">
      <c r="A33" s="77" t="s">
        <v>15</v>
      </c>
      <c r="B33" s="78"/>
      <c r="C33" s="79"/>
      <c r="D33" s="4">
        <v>0</v>
      </c>
    </row>
    <row r="34" spans="1:4" ht="12.75" customHeight="1">
      <c r="A34" s="70" t="s">
        <v>16</v>
      </c>
      <c r="B34" s="70"/>
      <c r="C34" s="70"/>
      <c r="D34" s="4">
        <v>5392.008</v>
      </c>
    </row>
    <row r="35" spans="1:4" ht="12.75" customHeight="1">
      <c r="A35" s="66" t="s">
        <v>17</v>
      </c>
      <c r="B35" s="66"/>
      <c r="C35" s="66"/>
      <c r="D35" s="37">
        <v>26992.008</v>
      </c>
    </row>
    <row r="36" spans="1:4" ht="15">
      <c r="A36" s="74" t="s">
        <v>18</v>
      </c>
      <c r="B36" s="75"/>
      <c r="C36" s="75"/>
      <c r="D36" s="76"/>
    </row>
    <row r="37" spans="1:4" ht="12.75" customHeight="1">
      <c r="A37" s="67" t="s">
        <v>16</v>
      </c>
      <c r="B37" s="68"/>
      <c r="C37" s="69"/>
      <c r="D37" s="4">
        <v>466.525</v>
      </c>
    </row>
    <row r="38" spans="1:4" ht="12.75">
      <c r="A38" s="67" t="s">
        <v>19</v>
      </c>
      <c r="B38" s="68"/>
      <c r="C38" s="69"/>
      <c r="D38" s="4">
        <v>622.0333333333333</v>
      </c>
    </row>
    <row r="39" spans="1:4" ht="12.75" customHeight="1">
      <c r="A39" s="67" t="s">
        <v>41</v>
      </c>
      <c r="B39" s="68"/>
      <c r="C39" s="69"/>
      <c r="D39" s="4">
        <v>528.7283333333334</v>
      </c>
    </row>
    <row r="40" spans="1:4" ht="12.75" customHeight="1">
      <c r="A40" s="71" t="s">
        <v>20</v>
      </c>
      <c r="B40" s="72"/>
      <c r="C40" s="73"/>
      <c r="D40" s="37">
        <v>1088.5583333333334</v>
      </c>
    </row>
    <row r="41" spans="2:3" ht="12.75">
      <c r="B41" s="12"/>
      <c r="C41" s="12"/>
    </row>
    <row r="42" spans="1:4" ht="19.5" customHeight="1">
      <c r="A42" s="83" t="s">
        <v>21</v>
      </c>
      <c r="B42" s="84"/>
      <c r="C42" s="84"/>
      <c r="D42" s="85"/>
    </row>
    <row r="43" spans="1:4" ht="12.75">
      <c r="A43" s="80" t="s">
        <v>46</v>
      </c>
      <c r="B43" s="81"/>
      <c r="C43" s="82"/>
      <c r="D43" s="36">
        <v>-1508.8979999999865</v>
      </c>
    </row>
    <row r="44" spans="1:4" ht="12.75">
      <c r="A44" s="80" t="s">
        <v>47</v>
      </c>
      <c r="B44" s="81"/>
      <c r="C44" s="82"/>
      <c r="D44" s="36">
        <v>44897.43400000001</v>
      </c>
    </row>
    <row r="45" spans="1:6" ht="12.75">
      <c r="A45" s="86" t="s">
        <v>48</v>
      </c>
      <c r="B45" s="86"/>
      <c r="C45" s="86"/>
      <c r="D45" s="36">
        <v>2628.3916666666664</v>
      </c>
      <c r="F45" s="42"/>
    </row>
    <row r="46" spans="1:4" ht="12.75">
      <c r="A46" s="86" t="s">
        <v>49</v>
      </c>
      <c r="B46" s="86"/>
      <c r="C46" s="86"/>
      <c r="D46" s="36">
        <v>9156.932</v>
      </c>
    </row>
    <row r="47" spans="1:4" ht="33.75" customHeight="1">
      <c r="A47" s="80" t="s">
        <v>64</v>
      </c>
      <c r="B47" s="81"/>
      <c r="C47" s="82"/>
      <c r="D47" s="36">
        <v>121025.01</v>
      </c>
    </row>
    <row r="48" spans="1:5" ht="34.5" customHeight="1">
      <c r="A48" s="80" t="s">
        <v>65</v>
      </c>
      <c r="B48" s="81"/>
      <c r="C48" s="82"/>
      <c r="D48" s="36">
        <v>176198.86966666667</v>
      </c>
      <c r="E48" s="8"/>
    </row>
    <row r="49" spans="1:5" ht="12.75">
      <c r="A49" s="43"/>
      <c r="B49" s="43"/>
      <c r="C49" s="43"/>
      <c r="D49" s="9"/>
      <c r="E49" s="8"/>
    </row>
    <row r="50" spans="1:5" ht="12.75">
      <c r="A50" s="43"/>
      <c r="B50" s="43"/>
      <c r="C50" s="43"/>
      <c r="D50" s="9"/>
      <c r="E50" s="8"/>
    </row>
    <row r="51" spans="1:4" ht="12.75">
      <c r="A51" s="7" t="s">
        <v>38</v>
      </c>
      <c r="D51" s="10" t="s">
        <v>39</v>
      </c>
    </row>
    <row r="52" ht="12.75">
      <c r="D52" s="10"/>
    </row>
    <row r="53" spans="1:4" ht="12.75">
      <c r="A53" s="11"/>
      <c r="B53" s="11"/>
      <c r="C53" s="11"/>
      <c r="D53" s="10"/>
    </row>
    <row r="54" spans="1:4" ht="12.75">
      <c r="A54" s="7" t="s">
        <v>22</v>
      </c>
      <c r="D54" s="39" t="s">
        <v>23</v>
      </c>
    </row>
  </sheetData>
  <sheetProtection/>
  <mergeCells count="44">
    <mergeCell ref="A47:C47"/>
    <mergeCell ref="A48:C48"/>
    <mergeCell ref="A42:D42"/>
    <mergeCell ref="A43:C43"/>
    <mergeCell ref="A44:C44"/>
    <mergeCell ref="A45:C45"/>
    <mergeCell ref="A46:C46"/>
    <mergeCell ref="A39:C39"/>
    <mergeCell ref="A40:C40"/>
    <mergeCell ref="A33:C33"/>
    <mergeCell ref="A34:C34"/>
    <mergeCell ref="A35:C35"/>
    <mergeCell ref="A36:D36"/>
    <mergeCell ref="A37:C37"/>
    <mergeCell ref="A38:C38"/>
    <mergeCell ref="A27:D27"/>
    <mergeCell ref="A28:C28"/>
    <mergeCell ref="A29:C29"/>
    <mergeCell ref="A30:C30"/>
    <mergeCell ref="A31:D31"/>
    <mergeCell ref="A32:C32"/>
    <mergeCell ref="A23:C23"/>
    <mergeCell ref="A24:C24"/>
    <mergeCell ref="A25:C25"/>
    <mergeCell ref="A26:C26"/>
    <mergeCell ref="A18:D18"/>
    <mergeCell ref="A19:C19"/>
    <mergeCell ref="A20:C20"/>
    <mergeCell ref="A21:C21"/>
    <mergeCell ref="A22:C22"/>
    <mergeCell ref="A12:C12"/>
    <mergeCell ref="A14:C14"/>
    <mergeCell ref="A15:C15"/>
    <mergeCell ref="A17:C17"/>
    <mergeCell ref="A7:F7"/>
    <mergeCell ref="A8:C8"/>
    <mergeCell ref="A9:C9"/>
    <mergeCell ref="A10:F10"/>
    <mergeCell ref="A11:C11"/>
    <mergeCell ref="A1:F1"/>
    <mergeCell ref="A2:C3"/>
    <mergeCell ref="A4:F4"/>
    <mergeCell ref="A5:C5"/>
    <mergeCell ref="A6:C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.57421875" style="13" customWidth="1"/>
    <col min="2" max="2" width="67.8515625" style="13" customWidth="1"/>
    <col min="3" max="3" width="16.140625" style="13" customWidth="1"/>
    <col min="4" max="16384" width="9.140625" style="13" customWidth="1"/>
  </cols>
  <sheetData>
    <row r="1" spans="1:3" ht="15">
      <c r="A1" s="87" t="s">
        <v>51</v>
      </c>
      <c r="B1" s="87"/>
      <c r="C1" s="87"/>
    </row>
    <row r="2" spans="1:3" ht="15">
      <c r="A2" s="87" t="s">
        <v>30</v>
      </c>
      <c r="B2" s="87"/>
      <c r="C2" s="87"/>
    </row>
    <row r="3" spans="1:3" ht="15">
      <c r="A3" s="87" t="s">
        <v>34</v>
      </c>
      <c r="B3" s="87"/>
      <c r="C3" s="87"/>
    </row>
    <row r="4" ht="15">
      <c r="C4" s="14"/>
    </row>
    <row r="5" spans="1:3" ht="25.5">
      <c r="A5" s="15" t="s">
        <v>31</v>
      </c>
      <c r="B5" s="16" t="s">
        <v>32</v>
      </c>
      <c r="C5" s="17">
        <f>SUM(C7:C15)</f>
        <v>92970.91</v>
      </c>
    </row>
    <row r="6" spans="1:3" ht="15">
      <c r="A6" s="18"/>
      <c r="B6" s="19" t="s">
        <v>33</v>
      </c>
      <c r="C6" s="20"/>
    </row>
    <row r="7" spans="1:3" ht="15">
      <c r="A7" s="21">
        <v>1</v>
      </c>
      <c r="B7" s="22" t="s">
        <v>52</v>
      </c>
      <c r="C7" s="23">
        <v>18827.61</v>
      </c>
    </row>
    <row r="8" spans="1:3" ht="15">
      <c r="A8" s="21">
        <v>2</v>
      </c>
      <c r="B8" s="13" t="s">
        <v>53</v>
      </c>
      <c r="C8" s="23">
        <v>24478.27</v>
      </c>
    </row>
    <row r="9" spans="1:3" ht="15">
      <c r="A9" s="21">
        <v>3</v>
      </c>
      <c r="B9" s="22" t="s">
        <v>54</v>
      </c>
      <c r="C9" s="23">
        <f>3770.56+2130+2808</f>
        <v>8708.56</v>
      </c>
    </row>
    <row r="10" spans="1:3" ht="15">
      <c r="A10" s="21">
        <v>4</v>
      </c>
      <c r="B10" s="22" t="s">
        <v>55</v>
      </c>
      <c r="C10" s="23">
        <v>550</v>
      </c>
    </row>
    <row r="11" spans="1:3" ht="15">
      <c r="A11" s="21">
        <v>5</v>
      </c>
      <c r="B11" s="22" t="s">
        <v>56</v>
      </c>
      <c r="C11" s="23">
        <f>16000+16000</f>
        <v>32000</v>
      </c>
    </row>
    <row r="12" spans="1:3" ht="15">
      <c r="A12" s="21">
        <v>6</v>
      </c>
      <c r="B12" s="22" t="s">
        <v>57</v>
      </c>
      <c r="C12" s="23">
        <v>3450</v>
      </c>
    </row>
    <row r="13" spans="1:3" ht="15">
      <c r="A13" s="21">
        <v>7</v>
      </c>
      <c r="B13" s="22" t="s">
        <v>58</v>
      </c>
      <c r="C13" s="23">
        <v>800</v>
      </c>
    </row>
    <row r="14" spans="1:3" ht="15">
      <c r="A14" s="21">
        <v>8</v>
      </c>
      <c r="B14" s="22" t="s">
        <v>59</v>
      </c>
      <c r="C14" s="23">
        <v>1506.47</v>
      </c>
    </row>
    <row r="15" spans="1:3" ht="15">
      <c r="A15" s="21">
        <v>9</v>
      </c>
      <c r="B15" s="22" t="s">
        <v>60</v>
      </c>
      <c r="C15" s="23">
        <f>2650</f>
        <v>2650</v>
      </c>
    </row>
    <row r="16" spans="1:3" ht="15">
      <c r="A16" s="24"/>
      <c r="B16" s="25"/>
      <c r="C16" s="26"/>
    </row>
    <row r="17" ht="15">
      <c r="C17" s="14"/>
    </row>
    <row r="18" spans="1:6" ht="15">
      <c r="A18" s="27" t="s">
        <v>61</v>
      </c>
      <c r="B18" s="28"/>
      <c r="C18" s="28" t="s">
        <v>62</v>
      </c>
      <c r="F18" s="28"/>
    </row>
    <row r="19" spans="1:6" ht="15">
      <c r="A19" s="27"/>
      <c r="B19" s="28"/>
      <c r="C19" s="28"/>
      <c r="F19" s="28"/>
    </row>
    <row r="20" spans="1:6" ht="15">
      <c r="A20" s="27"/>
      <c r="B20" s="28"/>
      <c r="C20" s="28"/>
      <c r="F20" s="28"/>
    </row>
    <row r="21" spans="1:6" ht="15">
      <c r="A21" s="27"/>
      <c r="B21" s="28"/>
      <c r="C21" s="28"/>
      <c r="F21" s="28"/>
    </row>
    <row r="22" spans="1:6" ht="15">
      <c r="A22" s="27" t="s">
        <v>63</v>
      </c>
      <c r="B22" s="28"/>
      <c r="C22" s="28" t="s">
        <v>40</v>
      </c>
      <c r="F22" s="28"/>
    </row>
    <row r="23" spans="1:4" ht="15">
      <c r="A23" s="29"/>
      <c r="B23" s="30"/>
      <c r="C23" s="30"/>
      <c r="D23" s="30"/>
    </row>
    <row r="24" spans="1:3" ht="15">
      <c r="A24" s="25"/>
      <c r="B24" s="31"/>
      <c r="C24" s="32"/>
    </row>
    <row r="25" spans="1:3" ht="15">
      <c r="A25" s="25"/>
      <c r="B25" s="31"/>
      <c r="C25" s="32"/>
    </row>
    <row r="26" spans="1:3" ht="15">
      <c r="A26" s="25"/>
      <c r="B26" s="25"/>
      <c r="C26" s="26"/>
    </row>
    <row r="27" spans="1:3" ht="15">
      <c r="A27" s="25"/>
      <c r="B27" s="25"/>
      <c r="C27" s="25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2021-03-10T08:22:31Z</dcterms:modified>
  <cp:category/>
  <cp:version/>
  <cp:contentType/>
  <cp:contentStatus/>
</cp:coreProperties>
</file>