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4412525-25B4-4BED-9D97-4EEAAB1F3441}" xr6:coauthVersionLast="44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3" l="1"/>
  <c r="C11" i="13"/>
  <c r="C10" i="13"/>
  <c r="C9" i="13"/>
  <c r="C5" i="13" s="1"/>
  <c r="C8" i="13"/>
  <c r="C7" i="13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<sst xmlns="http://schemas.openxmlformats.org/spreadsheetml/2006/main" count="46" uniqueCount="44">
  <si>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</si>
  <si>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</si>
  <si>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</si>
  <si>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</si>
  <si>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</si>
  <si>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</si>
  <si>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</si>
  <si>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</si>
  <si>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</si>
  <si>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</si>
  <si>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</si>
  <si>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</si>
  <si>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</si>
  <si>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</si>
  <si>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</si>
  <si>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</si>
  <si>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</si>
  <si>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</si>
  <si>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</si>
  <si>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</si>
  <si>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</si>
  <si>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</si>
  <si>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</si>
  <si>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</si>
  <si>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</si>
  <si>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21/1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</si>
  <si>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</si>
  <si>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</si>
  <si>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Карпинская, 21/1</t>
  </si>
  <si>
    <t>№
п/п</t>
  </si>
  <si>
    <t>Выполнено работ по текущему ремонту всего в рублях :</t>
  </si>
  <si>
    <t>в том числе</t>
  </si>
  <si>
    <t>Ремонт коридора</t>
  </si>
  <si>
    <t>Замена светильников</t>
  </si>
  <si>
    <t>Ремонт кровли</t>
  </si>
  <si>
    <t>Очистка подвальных помещений от мусора</t>
  </si>
  <si>
    <t>Замена регулирующих задвижек</t>
  </si>
  <si>
    <t>Частичный сброс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</si>
  <si>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</si>
  <si>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</si>
  <si>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директор </t>
  </si>
  <si>
    <t>Т.Т. Ермакова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</si>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</sst>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7" fillId="0" borderId="0" xfId="0" applyNumberFormat="1" applyFont="1" applyFill="1"/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left" vertical="center" wrapText="1"/>
    </xf>
    <xf numFmtId="40" fontId="8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164" fontId="11" fillId="0" borderId="0" xfId="1" applyFont="1" applyAlignment="1"/>
    <xf numFmtId="40" fontId="4" fillId="0" borderId="0" xfId="0" applyNumberFormat="1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6267-E283-4B50-9E8D-B44D3EBC8747}">
  <dimension ref="A1:F36"/>
  <sheetViews>
    <sheetView topLeftCell="A10" zoomScaleNormal="100" workbookViewId="0">
      <selection activeCell="A22" sqref="A22:C2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2" bestFit="1" customWidth="1"/>
    <col min="6" max="6" width="12.710937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60" t="s">
        <v>25</v>
      </c>
      <c r="B1" s="60"/>
      <c r="C1" s="60"/>
      <c r="D1" s="60"/>
      <c r="E1" s="60"/>
      <c r="F1" s="60"/>
    </row>
    <row r="2" spans="1:6" x14ac:dyDescent="0.2">
      <c r="A2" s="4"/>
      <c r="B2" s="9"/>
      <c r="C2" s="9"/>
      <c r="D2" s="3"/>
    </row>
    <row r="3" spans="1:6" ht="31.5" x14ac:dyDescent="0.2">
      <c r="A3" s="61" t="s">
        <v>2</v>
      </c>
      <c r="B3" s="61"/>
      <c r="C3" s="61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61"/>
      <c r="B4" s="61"/>
      <c r="C4" s="61"/>
      <c r="D4" s="12">
        <v>811601.63</v>
      </c>
      <c r="E4" s="12">
        <v>777816.04</v>
      </c>
      <c r="F4" s="12">
        <v>33785.589999999967</v>
      </c>
    </row>
    <row r="5" spans="1:6" ht="12.75" customHeight="1" x14ac:dyDescent="0.2">
      <c r="A5" s="62" t="s">
        <v>8</v>
      </c>
      <c r="B5" s="63"/>
      <c r="C5" s="63"/>
      <c r="D5" s="63"/>
      <c r="E5" s="63"/>
      <c r="F5" s="64"/>
    </row>
    <row r="6" spans="1:6" ht="28.5" customHeight="1" x14ac:dyDescent="0.2">
      <c r="A6" s="65" t="s">
        <v>9</v>
      </c>
      <c r="B6" s="65"/>
      <c r="C6" s="66"/>
      <c r="D6" s="5">
        <v>542241.43609544472</v>
      </c>
      <c r="E6" s="5">
        <v>519668.85101952282</v>
      </c>
      <c r="F6" s="5">
        <v>22572.585075921903</v>
      </c>
    </row>
    <row r="7" spans="1:6" ht="12.75" customHeight="1" x14ac:dyDescent="0.2">
      <c r="A7" s="37" t="s">
        <v>10</v>
      </c>
      <c r="B7" s="37"/>
      <c r="C7" s="44"/>
      <c r="D7" s="12">
        <v>542241.43609544472</v>
      </c>
      <c r="E7" s="12">
        <v>519668.85101952282</v>
      </c>
      <c r="F7" s="12">
        <v>22572.585075921903</v>
      </c>
    </row>
    <row r="8" spans="1:6" ht="12.75" customHeight="1" x14ac:dyDescent="0.2">
      <c r="A8" s="52" t="s">
        <v>11</v>
      </c>
      <c r="B8" s="53"/>
      <c r="C8" s="53"/>
      <c r="D8" s="53"/>
      <c r="E8" s="53"/>
      <c r="F8" s="54"/>
    </row>
    <row r="9" spans="1:6" ht="25.5" customHeight="1" x14ac:dyDescent="0.2">
      <c r="A9" s="55" t="s">
        <v>12</v>
      </c>
      <c r="B9" s="55"/>
      <c r="C9" s="56"/>
      <c r="D9" s="5">
        <v>269360.19390455529</v>
      </c>
      <c r="E9" s="5">
        <v>258147.18898047722</v>
      </c>
      <c r="F9" s="5">
        <v>11213.004924078065</v>
      </c>
    </row>
    <row r="10" spans="1:6" ht="12.75" customHeight="1" x14ac:dyDescent="0.2">
      <c r="A10" s="37" t="s">
        <v>13</v>
      </c>
      <c r="B10" s="37"/>
      <c r="C10" s="37"/>
      <c r="D10" s="12">
        <v>269360.19390455529</v>
      </c>
      <c r="E10" s="12">
        <v>258147.18898047722</v>
      </c>
      <c r="F10" s="12">
        <v>11213.004924078065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57" t="s">
        <v>0</v>
      </c>
      <c r="B12" s="58"/>
      <c r="C12" s="59"/>
      <c r="D12" s="12">
        <v>784274.80999999994</v>
      </c>
      <c r="E12" s="6"/>
    </row>
    <row r="13" spans="1:6" s="7" customFormat="1" ht="15" x14ac:dyDescent="0.2">
      <c r="A13" s="48" t="s">
        <v>8</v>
      </c>
      <c r="B13" s="48"/>
      <c r="C13" s="48"/>
      <c r="D13" s="48"/>
      <c r="E13" s="6"/>
    </row>
    <row r="14" spans="1:6" s="7" customFormat="1" ht="24.75" customHeight="1" x14ac:dyDescent="0.2">
      <c r="A14" s="37" t="s">
        <v>14</v>
      </c>
      <c r="B14" s="37"/>
      <c r="C14" s="37"/>
      <c r="D14" s="12"/>
      <c r="E14" s="6"/>
    </row>
    <row r="15" spans="1:6" s="7" customFormat="1" ht="45.75" customHeight="1" x14ac:dyDescent="0.2">
      <c r="A15" s="49" t="s">
        <v>15</v>
      </c>
      <c r="B15" s="50"/>
      <c r="C15" s="51"/>
      <c r="D15" s="5">
        <v>372517.52</v>
      </c>
      <c r="E15" s="6"/>
    </row>
    <row r="16" spans="1:6" s="7" customFormat="1" ht="25.5" customHeight="1" x14ac:dyDescent="0.2">
      <c r="A16" s="37" t="s">
        <v>16</v>
      </c>
      <c r="B16" s="37"/>
      <c r="C16" s="37"/>
      <c r="D16" s="12"/>
      <c r="E16" s="6"/>
    </row>
    <row r="17" spans="1:5" s="7" customFormat="1" x14ac:dyDescent="0.2">
      <c r="A17" s="47" t="s">
        <v>17</v>
      </c>
      <c r="B17" s="47"/>
      <c r="C17" s="47"/>
      <c r="D17" s="5">
        <v>65775.360000000015</v>
      </c>
      <c r="E17" s="6"/>
    </row>
    <row r="18" spans="1:5" s="7" customFormat="1" ht="12.75" customHeight="1" x14ac:dyDescent="0.2">
      <c r="A18" s="44" t="s">
        <v>18</v>
      </c>
      <c r="B18" s="45"/>
      <c r="C18" s="46"/>
      <c r="D18" s="12">
        <v>438292.88</v>
      </c>
      <c r="E18" s="6"/>
    </row>
    <row r="19" spans="1:5" s="7" customFormat="1" x14ac:dyDescent="0.2">
      <c r="A19" s="47" t="s">
        <v>19</v>
      </c>
      <c r="B19" s="47"/>
      <c r="C19" s="47"/>
      <c r="D19" s="5">
        <v>103948.56</v>
      </c>
      <c r="E19" s="6"/>
    </row>
    <row r="20" spans="1:5" x14ac:dyDescent="0.2">
      <c r="A20" s="37" t="s">
        <v>20</v>
      </c>
      <c r="B20" s="37"/>
      <c r="C20" s="37"/>
      <c r="D20" s="12">
        <v>542241.43999999994</v>
      </c>
    </row>
    <row r="21" spans="1:5" ht="15" x14ac:dyDescent="0.2">
      <c r="A21" s="48" t="s">
        <v>11</v>
      </c>
      <c r="B21" s="48"/>
      <c r="C21" s="48"/>
      <c r="D21" s="48"/>
    </row>
    <row r="22" spans="1:5" ht="24" customHeight="1" x14ac:dyDescent="0.2">
      <c r="A22" s="47" t="s">
        <v>21</v>
      </c>
      <c r="B22" s="47"/>
      <c r="C22" s="47"/>
      <c r="D22" s="5">
        <v>242033.37</v>
      </c>
    </row>
    <row r="23" spans="1:5" x14ac:dyDescent="0.2">
      <c r="A23" s="37" t="s">
        <v>22</v>
      </c>
      <c r="B23" s="37"/>
      <c r="C23" s="37"/>
      <c r="D23" s="12">
        <v>242033.37</v>
      </c>
    </row>
    <row r="24" spans="1:5" x14ac:dyDescent="0.2">
      <c r="B24" s="13"/>
      <c r="C24" s="13"/>
    </row>
    <row r="25" spans="1:5" ht="19.5" customHeight="1" x14ac:dyDescent="0.2">
      <c r="A25" s="41" t="s">
        <v>1</v>
      </c>
      <c r="B25" s="42"/>
      <c r="C25" s="42"/>
      <c r="D25" s="43"/>
    </row>
    <row r="26" spans="1:5" ht="12.75" customHeight="1" x14ac:dyDescent="0.2">
      <c r="A26" s="38" t="s">
        <v>23</v>
      </c>
      <c r="B26" s="39"/>
      <c r="C26" s="40"/>
      <c r="D26" s="12">
        <v>-22572.588980477129</v>
      </c>
    </row>
    <row r="27" spans="1:5" ht="12.75" customHeight="1" x14ac:dyDescent="0.2">
      <c r="A27" s="38" t="s">
        <v>24</v>
      </c>
      <c r="B27" s="39"/>
      <c r="C27" s="40"/>
      <c r="D27" s="12">
        <v>16113.818980477226</v>
      </c>
    </row>
    <row r="28" spans="1:5" ht="33.75" customHeight="1" x14ac:dyDescent="0.2">
      <c r="A28" s="38" t="s">
        <v>42</v>
      </c>
      <c r="B28" s="39"/>
      <c r="C28" s="40"/>
      <c r="D28" s="12">
        <v>-266041.3603167024</v>
      </c>
    </row>
    <row r="29" spans="1:5" ht="34.5" customHeight="1" x14ac:dyDescent="0.2">
      <c r="A29" s="38" t="s">
        <v>43</v>
      </c>
      <c r="B29" s="39"/>
      <c r="C29" s="40"/>
      <c r="D29" s="12">
        <v>-272500.1303167023</v>
      </c>
      <c r="E29" s="14"/>
    </row>
    <row r="30" spans="1:5" ht="13.5" customHeight="1" x14ac:dyDescent="0.2">
      <c r="A30" s="35"/>
      <c r="B30" s="35"/>
      <c r="C30" s="35"/>
      <c r="D30" s="36"/>
      <c r="E30" s="14"/>
    </row>
    <row r="31" spans="1:5" ht="15.75" customHeight="1" x14ac:dyDescent="0.2">
      <c r="A31" s="35"/>
      <c r="B31" s="35"/>
      <c r="C31" s="35"/>
      <c r="D31" s="36"/>
      <c r="E31" s="14"/>
    </row>
    <row r="33" spans="1:4" x14ac:dyDescent="0.2">
      <c r="A33" s="8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D36" s="15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51181102362204722" right="0.51181102362204722" top="0.74803149606299213" bottom="0.74803149606299213" header="0.31496062992125984" footer="0.31496062992125984"/>
  <pageSetup paperSize="9" scale="8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C3DA-9ADF-4CB5-85BE-546DA44BA0DA}">
  <dimension ref="A1:C23"/>
  <sheetViews>
    <sheetView tabSelected="1" view="pageBreakPreview" zoomScale="60" zoomScaleNormal="100" workbookViewId="0">
      <selection activeCell="C15" sqref="C15"/>
    </sheetView>
  </sheetViews>
  <sheetFormatPr defaultRowHeight="15.75" x14ac:dyDescent="0.25"/>
  <cols>
    <col min="1" max="1" width="7.28515625" style="18" customWidth="1"/>
    <col min="2" max="2" width="66.28515625" style="18" customWidth="1"/>
    <col min="3" max="3" width="16.140625" style="18" customWidth="1"/>
    <col min="4" max="16384" width="9.140625" style="18"/>
  </cols>
  <sheetData>
    <row r="1" spans="1:3" x14ac:dyDescent="0.25">
      <c r="A1" s="67" t="s">
        <v>26</v>
      </c>
      <c r="B1" s="67"/>
      <c r="C1" s="67"/>
    </row>
    <row r="2" spans="1:3" x14ac:dyDescent="0.25">
      <c r="A2" s="67" t="s">
        <v>27</v>
      </c>
      <c r="B2" s="67"/>
      <c r="C2" s="67"/>
    </row>
    <row r="3" spans="1:3" x14ac:dyDescent="0.25">
      <c r="A3" s="67" t="s">
        <v>28</v>
      </c>
      <c r="B3" s="67"/>
      <c r="C3" s="67"/>
    </row>
    <row r="4" spans="1:3" x14ac:dyDescent="0.25">
      <c r="C4" s="19"/>
    </row>
    <row r="5" spans="1:3" ht="31.5" x14ac:dyDescent="0.25">
      <c r="A5" s="20" t="s">
        <v>29</v>
      </c>
      <c r="B5" s="21" t="s">
        <v>30</v>
      </c>
      <c r="C5" s="22">
        <f>SUM(C7:C12)</f>
        <v>242033.37000000002</v>
      </c>
    </row>
    <row r="6" spans="1:3" x14ac:dyDescent="0.25">
      <c r="A6" s="23"/>
      <c r="B6" s="24" t="s">
        <v>31</v>
      </c>
      <c r="C6" s="25"/>
    </row>
    <row r="7" spans="1:3" x14ac:dyDescent="0.25">
      <c r="A7" s="26">
        <v>1</v>
      </c>
      <c r="B7" s="27" t="s">
        <v>32</v>
      </c>
      <c r="C7" s="28">
        <f>35058.62</f>
        <v>35058.620000000003</v>
      </c>
    </row>
    <row r="8" spans="1:3" x14ac:dyDescent="0.25">
      <c r="A8" s="26">
        <v>2</v>
      </c>
      <c r="B8" s="27" t="s">
        <v>33</v>
      </c>
      <c r="C8" s="28">
        <f>680+42116.8+1800</f>
        <v>44596.800000000003</v>
      </c>
    </row>
    <row r="9" spans="1:3" x14ac:dyDescent="0.25">
      <c r="A9" s="26">
        <v>3</v>
      </c>
      <c r="B9" s="27" t="s">
        <v>34</v>
      </c>
      <c r="C9" s="28">
        <f>8476.07</f>
        <v>8476.07</v>
      </c>
    </row>
    <row r="10" spans="1:3" x14ac:dyDescent="0.25">
      <c r="A10" s="26">
        <v>4</v>
      </c>
      <c r="B10" s="27" t="s">
        <v>35</v>
      </c>
      <c r="C10" s="28">
        <f>145661.88</f>
        <v>145661.88</v>
      </c>
    </row>
    <row r="11" spans="1:3" x14ac:dyDescent="0.25">
      <c r="A11" s="26">
        <v>5</v>
      </c>
      <c r="B11" s="27" t="s">
        <v>36</v>
      </c>
      <c r="C11" s="28">
        <f>2240</f>
        <v>2240</v>
      </c>
    </row>
    <row r="12" spans="1:3" x14ac:dyDescent="0.25">
      <c r="A12" s="26">
        <v>6</v>
      </c>
      <c r="B12" s="27" t="s">
        <v>37</v>
      </c>
      <c r="C12" s="28">
        <f>3000+3000</f>
        <v>6000</v>
      </c>
    </row>
    <row r="13" spans="1:3" x14ac:dyDescent="0.25">
      <c r="A13" s="29"/>
      <c r="C13" s="30"/>
    </row>
    <row r="14" spans="1:3" x14ac:dyDescent="0.25">
      <c r="A14" s="29"/>
      <c r="C14" s="30"/>
    </row>
    <row r="15" spans="1:3" x14ac:dyDescent="0.25">
      <c r="A15" s="31" t="s">
        <v>40</v>
      </c>
      <c r="C15" s="32" t="s">
        <v>41</v>
      </c>
    </row>
    <row r="16" spans="1:3" x14ac:dyDescent="0.25">
      <c r="C16" s="19"/>
    </row>
    <row r="17" spans="1:3" x14ac:dyDescent="0.25">
      <c r="C17" s="19"/>
    </row>
    <row r="18" spans="1:3" x14ac:dyDescent="0.25">
      <c r="A18" s="31" t="s">
        <v>38</v>
      </c>
      <c r="C18" s="34" t="s">
        <v>39</v>
      </c>
    </row>
    <row r="19" spans="1:3" x14ac:dyDescent="0.25">
      <c r="C19" s="19"/>
    </row>
    <row r="21" spans="1:3" x14ac:dyDescent="0.25">
      <c r="B21" s="31"/>
      <c r="C21" s="33"/>
    </row>
    <row r="23" spans="1:3" x14ac:dyDescent="0.25">
      <c r="C23" s="19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2022-03-16T06:09:23Z</dcterms:modified>
</cp:coreProperties>
</file>