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>
    <definedName name="_xlnm.Print_Area" localSheetId="1">'2020'!$A$1:$F$34</definedName>
  </definedNames>
  <calcPr fullCalcOnLoad="1"/>
</workbook>
</file>

<file path=xl/sharedStrings.xml><?xml version="1.0" encoding="utf-8"?>
<sst xmlns="http://schemas.openxmlformats.org/spreadsheetml/2006/main" count="121" uniqueCount="83">
  <si>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</si>
  <si>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</si>
  <si>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</si>
  <si>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</si>
  <si>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</si>
  <si>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</si>
  <si>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</si>
  <si>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</si>
  <si>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</si>
  <si>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</si>
  <si>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</si>
  <si>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</si>
  <si>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</si>
  <si>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</si>
  <si>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</si>
  <si>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</si>
  <si>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</si>
  <si>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</si>
  <si>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</si>
  <si>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</si>
  <si>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</si>
  <si>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</si>
  <si>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</si>
  <si>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</si>
  <si>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</si>
  <si>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</si>
  <si>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</si>
  <si>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</si>
  <si>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</si>
  <si>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</si>
  <si>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</si>
  <si>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</si>
  <si>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</si>
  <si>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</si>
  <si>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</si>
  <si>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</si>
  <si>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</si>
  <si>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</si>
  <si>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</si>
  <si>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</si>
  <si>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</si>
  <si>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</si>
  <si>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</si>
  <si>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</si>
  <si>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</si>
  <si>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</si>
  <si>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</si>
  <si>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</si>
  <si>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</si>
  <si>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</si>
  <si>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</si>
  <si>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</si>
  <si>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</si>
  <si>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</si>
  <si>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</si>
  <si>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</si>
  <si>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</si>
  <si>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</si>
  <si>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</si>
  <si>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</si>
  <si>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</si>
  <si>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</si>
  <si>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</si>
  <si>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</si>
  <si>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</si>
  <si>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</si>
  <si>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</si>
  <si>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</si>
  <si>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</si>
  <si>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</si>
  <si>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</si>
  <si>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</si>
  <si>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</si>
  <si>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</si>
  <si>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</si>
  <si>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</si>
  <si>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</si>
  <si>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</si>
  <si>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</si>
  <si>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</si>
  <si>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Терешковой, 43</t>
    </r>
    <r>
      <rPr>
        <b/>
        <sz val="11"/>
        <rFont val="Times New Roman"/>
        <family val="1"/>
      </rPr>
      <t xml:space="preserve">
за 2020г.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</si>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</sst>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95" fillId="34" borderId="10" xfId="0" applyFont="1" applyFill="1" applyBorder="1" applyAlignment="1">
      <alignment horizontal="left" vertical="center" wrapText="1"/>
    </xf>
    <xf numFmtId="0" fontId="96" fillId="13" borderId="11" xfId="0" applyFont="1" applyFill="1" applyBorder="1" applyAlignment="1">
      <alignment horizontal="left" vertical="center" wrapText="1"/>
    </xf>
    <xf numFmtId="0" fontId="96" fillId="13" borderId="12" xfId="0" applyFont="1" applyFill="1" applyBorder="1" applyAlignment="1">
      <alignment horizontal="left" vertical="center" wrapText="1"/>
    </xf>
    <xf numFmtId="0" fontId="96" fillId="13" borderId="15" xfId="0" applyFont="1" applyFill="1" applyBorder="1" applyAlignment="1">
      <alignment horizontal="left" vertical="center" wrapText="1"/>
    </xf>
    <xf numFmtId="0" fontId="96" fillId="33" borderId="11" xfId="0" applyFont="1" applyFill="1" applyBorder="1" applyAlignment="1">
      <alignment horizontal="left" vertical="center" wrapText="1"/>
    </xf>
    <xf numFmtId="0" fontId="96" fillId="33" borderId="12" xfId="0" applyFont="1" applyFill="1" applyBorder="1" applyAlignment="1">
      <alignment horizontal="left" vertical="center" wrapText="1"/>
    </xf>
    <xf numFmtId="0" fontId="96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96" fillId="34" borderId="12" xfId="0" applyFont="1" applyFill="1" applyBorder="1" applyAlignment="1">
      <alignment horizontal="left" vertical="center" wrapText="1"/>
    </xf>
    <xf numFmtId="0" fontId="96" fillId="34" borderId="15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49" t="s">
        <v>58</v>
      </c>
      <c r="B1" s="249"/>
      <c r="C1" s="249"/>
      <c r="D1" s="249"/>
      <c r="E1" s="249"/>
      <c r="F1" s="249"/>
      <c r="G1" s="249"/>
    </row>
    <row r="2" spans="1:4" ht="12.75">
      <c r="A2" s="250" t="s">
        <v>0</v>
      </c>
      <c r="B2" s="250"/>
      <c r="C2" s="3">
        <f>C3+C4</f>
        <v>400</v>
      </c>
      <c r="D2" s="4"/>
    </row>
    <row r="3" spans="1:5" ht="12.75">
      <c r="A3" s="251" t="s">
        <v>1</v>
      </c>
      <c r="B3" s="251"/>
      <c r="C3" s="142">
        <v>400</v>
      </c>
      <c r="D3" s="4"/>
      <c r="E3" s="7"/>
    </row>
    <row r="4" spans="1:5" ht="12.75">
      <c r="A4" s="251" t="s">
        <v>2</v>
      </c>
      <c r="B4" s="25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52" t="s">
        <v>39</v>
      </c>
      <c r="B6" s="252"/>
      <c r="C6" s="252"/>
      <c r="D6" s="253"/>
      <c r="E6" s="11" t="s">
        <v>42</v>
      </c>
      <c r="F6" s="12" t="s">
        <v>43</v>
      </c>
      <c r="G6" s="13" t="s">
        <v>40</v>
      </c>
    </row>
    <row r="7" spans="1:7" ht="21" customHeight="1">
      <c r="A7" s="252"/>
      <c r="B7" s="252"/>
      <c r="C7" s="252"/>
      <c r="D7" s="25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39" t="s">
        <v>11</v>
      </c>
      <c r="B8" s="240"/>
      <c r="C8" s="240"/>
      <c r="D8" s="240"/>
      <c r="E8" s="240"/>
      <c r="F8" s="240"/>
      <c r="G8" s="241"/>
    </row>
    <row r="9" spans="1:8" s="17" customFormat="1" ht="28.5" customHeight="1">
      <c r="A9" s="242" t="s">
        <v>59</v>
      </c>
      <c r="B9" s="242"/>
      <c r="C9" s="24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44" t="s">
        <v>60</v>
      </c>
      <c r="B13" s="245"/>
      <c r="C13" s="24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29" t="s">
        <v>3</v>
      </c>
      <c r="B14" s="230"/>
      <c r="C14" s="24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1" t="s">
        <v>4</v>
      </c>
      <c r="B15" s="231"/>
      <c r="C15" s="24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32" t="s">
        <v>5</v>
      </c>
      <c r="B16" s="233"/>
      <c r="C16" s="233"/>
      <c r="D16" s="233"/>
      <c r="E16" s="233"/>
      <c r="F16" s="233"/>
      <c r="G16" s="234"/>
    </row>
    <row r="17" spans="1:11" s="17" customFormat="1" ht="25.5" customHeight="1">
      <c r="A17" s="227" t="s">
        <v>6</v>
      </c>
      <c r="B17" s="227"/>
      <c r="C17" s="22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29" t="s">
        <v>7</v>
      </c>
      <c r="B18" s="230"/>
      <c r="C18" s="23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1" t="s">
        <v>8</v>
      </c>
      <c r="B19" s="231"/>
      <c r="C19" s="23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32" t="s">
        <v>67</v>
      </c>
      <c r="B20" s="233"/>
      <c r="C20" s="233"/>
      <c r="D20" s="233"/>
      <c r="E20" s="233"/>
      <c r="F20" s="233"/>
      <c r="G20" s="23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35" t="s">
        <v>46</v>
      </c>
      <c r="B21" s="235"/>
      <c r="C21" s="23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36" t="s">
        <v>47</v>
      </c>
      <c r="B22" s="237"/>
      <c r="C22" s="23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4" t="s">
        <v>68</v>
      </c>
      <c r="B23" s="214"/>
      <c r="C23" s="21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5" t="s">
        <v>38</v>
      </c>
      <c r="B25" s="216"/>
      <c r="C25" s="216"/>
      <c r="D25" s="21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18" t="s">
        <v>9</v>
      </c>
      <c r="B26" s="218"/>
      <c r="C26" s="21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19" t="s">
        <v>10</v>
      </c>
      <c r="B27" s="219"/>
      <c r="C27" s="21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0" t="s">
        <v>48</v>
      </c>
      <c r="B29" s="221"/>
      <c r="C29" s="222"/>
      <c r="D29" s="37"/>
      <c r="E29" s="226">
        <f>E44+E48+E53+E58+E63</f>
        <v>65760</v>
      </c>
      <c r="F29" s="38"/>
      <c r="G29" s="38"/>
      <c r="H29" s="104"/>
    </row>
    <row r="30" spans="1:8" s="39" customFormat="1" ht="12.75">
      <c r="A30" s="223"/>
      <c r="B30" s="224"/>
      <c r="C30" s="225"/>
      <c r="D30" s="40"/>
      <c r="E30" s="226"/>
      <c r="F30" s="38"/>
      <c r="G30" s="38"/>
      <c r="H30" s="104"/>
    </row>
    <row r="31" spans="1:8" s="39" customFormat="1" ht="15">
      <c r="A31" s="207" t="s">
        <v>11</v>
      </c>
      <c r="B31" s="207"/>
      <c r="C31" s="207"/>
      <c r="D31" s="207"/>
      <c r="E31" s="207"/>
      <c r="F31" s="38"/>
      <c r="G31" s="38"/>
      <c r="H31" s="104"/>
    </row>
    <row r="32" spans="1:8" s="39" customFormat="1" ht="24.75" customHeight="1">
      <c r="A32" s="210" t="s">
        <v>12</v>
      </c>
      <c r="B32" s="210"/>
      <c r="C32" s="210"/>
      <c r="D32" s="41"/>
      <c r="E32" s="42"/>
      <c r="F32" s="38"/>
      <c r="G32" s="38"/>
      <c r="H32" s="104"/>
    </row>
    <row r="33" spans="1:9" s="39" customFormat="1" ht="45.75" customHeight="1">
      <c r="A33" s="203" t="s">
        <v>55</v>
      </c>
      <c r="B33" s="204"/>
      <c r="C33" s="20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3" t="s">
        <v>49</v>
      </c>
      <c r="B34" s="204"/>
      <c r="C34" s="20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0" t="s">
        <v>13</v>
      </c>
      <c r="B35" s="210"/>
      <c r="C35" s="21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3" t="s">
        <v>50</v>
      </c>
      <c r="B36" s="204"/>
      <c r="C36" s="20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3" t="s">
        <v>51</v>
      </c>
      <c r="B37" s="204"/>
      <c r="C37" s="20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9" t="s">
        <v>14</v>
      </c>
      <c r="B38" s="209"/>
      <c r="C38" s="20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9" t="s">
        <v>61</v>
      </c>
      <c r="B39" s="209"/>
      <c r="C39" s="20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1" t="s">
        <v>17</v>
      </c>
      <c r="B40" s="212"/>
      <c r="C40" s="21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9" t="s">
        <v>41</v>
      </c>
      <c r="B41" s="209"/>
      <c r="C41" s="20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3" t="s">
        <v>15</v>
      </c>
      <c r="B42" s="204"/>
      <c r="C42" s="20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3" t="s">
        <v>16</v>
      </c>
      <c r="B43" s="204"/>
      <c r="C43" s="20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06" t="s">
        <v>18</v>
      </c>
      <c r="B44" s="206"/>
      <c r="C44" s="206"/>
      <c r="D44" s="54"/>
      <c r="E44" s="126">
        <f>E40+E41+E42+E43</f>
        <v>60928</v>
      </c>
    </row>
    <row r="45" spans="1:5" ht="15">
      <c r="A45" s="207" t="s">
        <v>5</v>
      </c>
      <c r="B45" s="207"/>
      <c r="C45" s="207"/>
      <c r="D45" s="207"/>
      <c r="E45" s="207"/>
    </row>
    <row r="46" spans="1:8" ht="12.75">
      <c r="A46" s="208" t="s">
        <v>19</v>
      </c>
      <c r="B46" s="208"/>
      <c r="C46" s="208"/>
      <c r="D46" s="143">
        <v>3.97</v>
      </c>
      <c r="E46" s="123">
        <v>2000</v>
      </c>
      <c r="H46" s="104"/>
    </row>
    <row r="47" spans="1:8" ht="12.75">
      <c r="A47" s="209" t="s">
        <v>41</v>
      </c>
      <c r="B47" s="209"/>
      <c r="C47" s="209"/>
      <c r="D47" s="143">
        <v>0.59</v>
      </c>
      <c r="E47" s="123">
        <f>D47*C2*12</f>
        <v>2832</v>
      </c>
      <c r="H47" s="108"/>
    </row>
    <row r="48" spans="1:5" ht="12.75">
      <c r="A48" s="210" t="s">
        <v>20</v>
      </c>
      <c r="B48" s="210"/>
      <c r="C48" s="210"/>
      <c r="D48" s="48"/>
      <c r="E48" s="124">
        <f>SUM(E46:E47)</f>
        <v>4832</v>
      </c>
    </row>
    <row r="49" spans="1:8" s="27" customFormat="1" ht="14.25" customHeight="1">
      <c r="A49" s="189" t="s">
        <v>21</v>
      </c>
      <c r="B49" s="190"/>
      <c r="C49" s="190"/>
      <c r="D49" s="190"/>
      <c r="E49" s="191"/>
      <c r="F49" s="56"/>
      <c r="G49" s="56"/>
      <c r="H49" s="101"/>
    </row>
    <row r="50" spans="1:8" s="27" customFormat="1" ht="51" customHeight="1">
      <c r="A50" s="192" t="s">
        <v>22</v>
      </c>
      <c r="B50" s="193"/>
      <c r="C50" s="194"/>
      <c r="D50" s="57"/>
      <c r="E50" s="135">
        <v>0</v>
      </c>
      <c r="F50" s="56"/>
      <c r="G50" s="56"/>
      <c r="H50" s="101"/>
    </row>
    <row r="51" spans="1:8" s="27" customFormat="1" ht="12.75" customHeight="1">
      <c r="A51" s="195" t="s">
        <v>23</v>
      </c>
      <c r="B51" s="196"/>
      <c r="C51" s="197"/>
      <c r="D51" s="57"/>
      <c r="E51" s="135">
        <v>0</v>
      </c>
      <c r="F51" s="56"/>
      <c r="G51" s="56"/>
      <c r="H51" s="101"/>
    </row>
    <row r="52" spans="1:8" s="27" customFormat="1" ht="12.75" customHeight="1">
      <c r="A52" s="198" t="s">
        <v>24</v>
      </c>
      <c r="B52" s="198"/>
      <c r="C52" s="19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199" t="s">
        <v>25</v>
      </c>
      <c r="B53" s="199"/>
      <c r="C53" s="19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0" t="s">
        <v>26</v>
      </c>
      <c r="B54" s="201"/>
      <c r="C54" s="201"/>
      <c r="D54" s="201"/>
      <c r="E54" s="202"/>
      <c r="F54" s="59"/>
      <c r="G54" s="59"/>
      <c r="H54" s="102"/>
    </row>
    <row r="55" spans="1:8" s="31" customFormat="1" ht="12.75">
      <c r="A55" s="181" t="s">
        <v>24</v>
      </c>
      <c r="B55" s="181"/>
      <c r="C55" s="18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1" t="s">
        <v>27</v>
      </c>
      <c r="B56" s="181"/>
      <c r="C56" s="18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82" t="s">
        <v>54</v>
      </c>
      <c r="B57" s="183"/>
      <c r="C57" s="18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85" t="s">
        <v>28</v>
      </c>
      <c r="B58" s="185"/>
      <c r="C58" s="18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86" t="s">
        <v>29</v>
      </c>
      <c r="B59" s="187"/>
      <c r="C59" s="187"/>
      <c r="D59" s="187"/>
      <c r="E59" s="188"/>
      <c r="F59" s="61"/>
      <c r="G59" s="61"/>
      <c r="H59" s="103"/>
    </row>
    <row r="60" spans="1:8" s="33" customFormat="1" ht="12.75" customHeight="1">
      <c r="A60" s="173" t="s">
        <v>24</v>
      </c>
      <c r="B60" s="173"/>
      <c r="C60" s="17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73" t="s">
        <v>27</v>
      </c>
      <c r="B61" s="173"/>
      <c r="C61" s="17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73" t="s">
        <v>54</v>
      </c>
      <c r="B62" s="173"/>
      <c r="C62" s="17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74" t="s">
        <v>30</v>
      </c>
      <c r="B63" s="174"/>
      <c r="C63" s="17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75" t="s">
        <v>31</v>
      </c>
      <c r="B65" s="176"/>
      <c r="C65" s="176"/>
      <c r="D65" s="176"/>
      <c r="E65" s="177"/>
    </row>
    <row r="66" spans="1:8" ht="12.75">
      <c r="A66" s="178" t="s">
        <v>62</v>
      </c>
      <c r="B66" s="179"/>
      <c r="C66" s="180"/>
      <c r="D66" s="67"/>
      <c r="E66" s="155">
        <f>E15-E44</f>
        <v>-35077.65986394558</v>
      </c>
      <c r="H66" s="110"/>
    </row>
    <row r="67" spans="1:5" ht="12.75">
      <c r="A67" s="178" t="s">
        <v>63</v>
      </c>
      <c r="B67" s="179"/>
      <c r="C67" s="180"/>
      <c r="D67" s="67"/>
      <c r="E67" s="154" t="e">
        <f>F19-E48</f>
        <v>#DIV/0!</v>
      </c>
    </row>
    <row r="68" spans="1:8" s="31" customFormat="1" ht="12.75">
      <c r="A68" s="163" t="s">
        <v>64</v>
      </c>
      <c r="B68" s="163"/>
      <c r="C68" s="16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64" t="s">
        <v>65</v>
      </c>
      <c r="B69" s="164"/>
      <c r="C69" s="16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65" t="s">
        <v>66</v>
      </c>
      <c r="B70" s="165"/>
      <c r="C70" s="16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66" t="s">
        <v>77</v>
      </c>
      <c r="B71" s="167"/>
      <c r="C71" s="168"/>
      <c r="D71" s="77"/>
      <c r="E71" s="78">
        <v>0</v>
      </c>
      <c r="F71" s="56"/>
      <c r="G71" s="56"/>
      <c r="H71" s="76"/>
    </row>
    <row r="72" spans="1:11" ht="34.5" customHeight="1">
      <c r="A72" s="169" t="s">
        <v>76</v>
      </c>
      <c r="B72" s="170"/>
      <c r="C72" s="17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72" t="s">
        <v>37</v>
      </c>
      <c r="B81" s="172"/>
      <c r="C81" s="172"/>
      <c r="D81" s="172"/>
      <c r="E81" s="17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2" width="9.140625" style="1" customWidth="1"/>
    <col min="13" max="16384" width="9.140625" style="1" customWidth="1"/>
  </cols>
  <sheetData>
    <row r="1" spans="1:6" ht="55.5" customHeight="1">
      <c r="A1" s="249" t="s">
        <v>80</v>
      </c>
      <c r="B1" s="249"/>
      <c r="C1" s="249"/>
      <c r="D1" s="249"/>
      <c r="E1" s="249"/>
      <c r="F1" s="249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62056.68</v>
      </c>
      <c r="E3" s="256">
        <v>45122.79</v>
      </c>
      <c r="F3" s="256">
        <v>16933.890000000003</v>
      </c>
    </row>
    <row r="4" spans="1:6" ht="12.75" customHeight="1">
      <c r="A4" s="239" t="s">
        <v>11</v>
      </c>
      <c r="B4" s="240"/>
      <c r="C4" s="240"/>
      <c r="D4" s="240"/>
      <c r="E4" s="240"/>
      <c r="F4" s="241"/>
    </row>
    <row r="5" spans="1:6" ht="28.5" customHeight="1">
      <c r="A5" s="269" t="s">
        <v>59</v>
      </c>
      <c r="B5" s="269"/>
      <c r="C5" s="270"/>
      <c r="D5" s="162">
        <v>50831.9</v>
      </c>
      <c r="E5" s="162">
        <v>36960.99</v>
      </c>
      <c r="F5" s="162">
        <v>13870.910000000003</v>
      </c>
    </row>
    <row r="6" spans="1:6" ht="12.75" customHeight="1">
      <c r="A6" s="231" t="s">
        <v>4</v>
      </c>
      <c r="B6" s="231"/>
      <c r="C6" s="248"/>
      <c r="D6" s="256">
        <v>50831.9</v>
      </c>
      <c r="E6" s="256">
        <v>36960.99</v>
      </c>
      <c r="F6" s="256">
        <v>13870.910000000003</v>
      </c>
    </row>
    <row r="7" spans="1:6" ht="12.75" customHeight="1">
      <c r="A7" s="232" t="s">
        <v>5</v>
      </c>
      <c r="B7" s="233"/>
      <c r="C7" s="233"/>
      <c r="D7" s="233"/>
      <c r="E7" s="233"/>
      <c r="F7" s="234"/>
    </row>
    <row r="8" spans="1:6" ht="25.5" customHeight="1">
      <c r="A8" s="271" t="s">
        <v>6</v>
      </c>
      <c r="B8" s="271"/>
      <c r="C8" s="272"/>
      <c r="D8" s="162">
        <v>11224.78</v>
      </c>
      <c r="E8" s="162">
        <v>8161.8</v>
      </c>
      <c r="F8" s="162">
        <v>3062.9800000000005</v>
      </c>
    </row>
    <row r="9" spans="1:6" ht="12.75" customHeight="1">
      <c r="A9" s="231" t="s">
        <v>8</v>
      </c>
      <c r="B9" s="231"/>
      <c r="C9" s="231"/>
      <c r="D9" s="256">
        <v>11224.78</v>
      </c>
      <c r="E9" s="256">
        <v>8161.8</v>
      </c>
      <c r="F9" s="256">
        <v>3062.9800000000005</v>
      </c>
    </row>
    <row r="10" spans="1:5" ht="12.75" customHeight="1">
      <c r="A10" s="273"/>
      <c r="B10" s="273"/>
      <c r="C10" s="273"/>
      <c r="D10" s="161"/>
      <c r="E10" s="161"/>
    </row>
    <row r="11" spans="1:6" s="39" customFormat="1" ht="26.25" customHeight="1">
      <c r="A11" s="257" t="s">
        <v>48</v>
      </c>
      <c r="B11" s="258"/>
      <c r="C11" s="259"/>
      <c r="D11" s="133">
        <v>52308.11400000001</v>
      </c>
      <c r="E11" s="38"/>
      <c r="F11" s="38"/>
    </row>
    <row r="12" spans="1:6" s="39" customFormat="1" ht="15">
      <c r="A12" s="207" t="s">
        <v>11</v>
      </c>
      <c r="B12" s="207"/>
      <c r="C12" s="207"/>
      <c r="D12" s="207"/>
      <c r="E12" s="38"/>
      <c r="F12" s="38"/>
    </row>
    <row r="13" spans="1:6" s="39" customFormat="1" ht="24.75" customHeight="1">
      <c r="A13" s="231" t="s">
        <v>12</v>
      </c>
      <c r="B13" s="231"/>
      <c r="C13" s="231"/>
      <c r="D13" s="256"/>
      <c r="E13" s="38"/>
      <c r="F13" s="38"/>
    </row>
    <row r="14" spans="1:6" s="39" customFormat="1" ht="45.75" customHeight="1">
      <c r="A14" s="203" t="s">
        <v>55</v>
      </c>
      <c r="B14" s="204"/>
      <c r="C14" s="205"/>
      <c r="D14" s="123">
        <v>42670.98</v>
      </c>
      <c r="E14" s="38"/>
      <c r="F14" s="38"/>
    </row>
    <row r="15" spans="1:5" s="39" customFormat="1" ht="12.75" customHeight="1">
      <c r="A15" s="203" t="s">
        <v>49</v>
      </c>
      <c r="B15" s="204"/>
      <c r="C15" s="205"/>
      <c r="D15" s="123">
        <v>0</v>
      </c>
      <c r="E15" s="38"/>
    </row>
    <row r="16" spans="1:6" s="39" customFormat="1" ht="25.5" customHeight="1">
      <c r="A16" s="231" t="s">
        <v>13</v>
      </c>
      <c r="B16" s="231"/>
      <c r="C16" s="231"/>
      <c r="D16" s="133"/>
      <c r="E16" s="38"/>
      <c r="F16" s="38"/>
    </row>
    <row r="17" spans="1:6" s="39" customFormat="1" ht="12.75">
      <c r="A17" s="209" t="s">
        <v>14</v>
      </c>
      <c r="B17" s="209"/>
      <c r="C17" s="209"/>
      <c r="D17" s="123">
        <v>1531.915</v>
      </c>
      <c r="E17" s="38"/>
      <c r="F17" s="38"/>
    </row>
    <row r="18" spans="1:6" s="39" customFormat="1" ht="12.75" customHeight="1">
      <c r="A18" s="248" t="s">
        <v>17</v>
      </c>
      <c r="B18" s="260"/>
      <c r="C18" s="261"/>
      <c r="D18" s="133">
        <v>44202.895000000004</v>
      </c>
      <c r="E18" s="38"/>
      <c r="F18" s="38"/>
    </row>
    <row r="19" spans="1:6" s="39" customFormat="1" ht="12.75">
      <c r="A19" s="209" t="s">
        <v>41</v>
      </c>
      <c r="B19" s="209"/>
      <c r="C19" s="209"/>
      <c r="D19" s="123">
        <v>6629.01</v>
      </c>
      <c r="E19" s="38"/>
      <c r="F19" s="38"/>
    </row>
    <row r="20" spans="1:4" ht="12.75">
      <c r="A20" s="231" t="s">
        <v>18</v>
      </c>
      <c r="B20" s="231"/>
      <c r="C20" s="231"/>
      <c r="D20" s="133">
        <v>50831.905000000006</v>
      </c>
    </row>
    <row r="21" spans="1:4" ht="15">
      <c r="A21" s="207" t="s">
        <v>5</v>
      </c>
      <c r="B21" s="207"/>
      <c r="C21" s="207"/>
      <c r="D21" s="207"/>
    </row>
    <row r="22" spans="1:4" ht="28.5" customHeight="1">
      <c r="A22" s="209" t="s">
        <v>19</v>
      </c>
      <c r="B22" s="209"/>
      <c r="C22" s="209"/>
      <c r="D22" s="123">
        <v>0</v>
      </c>
    </row>
    <row r="23" spans="1:4" ht="12.75">
      <c r="A23" s="209" t="s">
        <v>41</v>
      </c>
      <c r="B23" s="209"/>
      <c r="C23" s="209"/>
      <c r="D23" s="123">
        <v>1476.209</v>
      </c>
    </row>
    <row r="24" spans="1:4" ht="12.75">
      <c r="A24" s="231" t="s">
        <v>20</v>
      </c>
      <c r="B24" s="231"/>
      <c r="C24" s="231"/>
      <c r="D24" s="133">
        <v>1476.209</v>
      </c>
    </row>
    <row r="25" spans="2:3" ht="12.75">
      <c r="B25" s="262"/>
      <c r="C25" s="262"/>
    </row>
    <row r="26" spans="1:4" ht="19.5" customHeight="1">
      <c r="A26" s="264" t="s">
        <v>31</v>
      </c>
      <c r="B26" s="265"/>
      <c r="C26" s="265"/>
      <c r="D26" s="266"/>
    </row>
    <row r="27" spans="1:4" ht="12.75">
      <c r="A27" s="274" t="s">
        <v>78</v>
      </c>
      <c r="B27" s="275"/>
      <c r="C27" s="276"/>
      <c r="D27" s="256">
        <v>-13870.915000000008</v>
      </c>
    </row>
    <row r="28" spans="1:4" ht="12.75">
      <c r="A28" s="274" t="s">
        <v>79</v>
      </c>
      <c r="B28" s="275"/>
      <c r="C28" s="276"/>
      <c r="D28" s="256">
        <v>6685.591</v>
      </c>
    </row>
    <row r="29" spans="1:4" ht="33.75" customHeight="1">
      <c r="A29" s="274" t="s">
        <v>81</v>
      </c>
      <c r="B29" s="275"/>
      <c r="C29" s="276"/>
      <c r="D29" s="256">
        <v>0</v>
      </c>
    </row>
    <row r="30" spans="1:5" ht="34.5" customHeight="1">
      <c r="A30" s="274" t="s">
        <v>82</v>
      </c>
      <c r="B30" s="275"/>
      <c r="C30" s="276"/>
      <c r="D30" s="256">
        <v>-7185.324000000008</v>
      </c>
      <c r="E30" s="80"/>
    </row>
    <row r="31" spans="1:5" ht="12.75">
      <c r="A31" s="277"/>
      <c r="B31" s="277"/>
      <c r="C31" s="277"/>
      <c r="D31" s="161"/>
      <c r="E31" s="80"/>
    </row>
    <row r="32" spans="1:5" ht="12.75">
      <c r="A32" s="277"/>
      <c r="B32" s="277"/>
      <c r="C32" s="277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86"/>
      <c r="B35" s="86"/>
      <c r="C35" s="86"/>
      <c r="D35" s="117"/>
    </row>
    <row r="36" spans="1:4" ht="12.75">
      <c r="A36" s="83" t="s">
        <v>32</v>
      </c>
      <c r="D36" s="267" t="s">
        <v>35</v>
      </c>
    </row>
  </sheetData>
  <sheetProtection/>
  <mergeCells count="27">
    <mergeCell ref="A27:C27"/>
    <mergeCell ref="A28:C28"/>
    <mergeCell ref="A26:D26"/>
    <mergeCell ref="A20:C20"/>
    <mergeCell ref="A22:C22"/>
    <mergeCell ref="A24:C24"/>
    <mergeCell ref="A18:C18"/>
    <mergeCell ref="A11:C11"/>
    <mergeCell ref="A19:C19"/>
    <mergeCell ref="A13:C13"/>
    <mergeCell ref="A14:C14"/>
    <mergeCell ref="A15:C15"/>
    <mergeCell ref="A16:C16"/>
    <mergeCell ref="A8:C8"/>
    <mergeCell ref="A9:C9"/>
    <mergeCell ref="A4:F4"/>
    <mergeCell ref="A5:C5"/>
    <mergeCell ref="A6:C6"/>
    <mergeCell ref="A7:F7"/>
    <mergeCell ref="A1:F1"/>
    <mergeCell ref="A2:C3"/>
    <mergeCell ref="A29:C29"/>
    <mergeCell ref="A30:C30"/>
    <mergeCell ref="A12:D12"/>
    <mergeCell ref="A21:D21"/>
    <mergeCell ref="A23:C23"/>
    <mergeCell ref="A17:C17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2021-03-15T07:20:03Z</dcterms:modified>
  <cp:category/>
  <cp:version/>
  <cp:contentType/>
  <cp:contentStatus/>
</cp:coreProperties>
</file>